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Model Inventory" state="visible" r:id="rId5"/>
    <sheet sheetId="3" name="Dashboard" state="visible" r:id="rId6"/>
  </sheets>
  <calcPr calcId="171027"/>
</workbook>
</file>

<file path=xl/sharedStrings.xml><?xml version="1.0" encoding="utf-8"?>
<sst xmlns="http://schemas.openxmlformats.org/spreadsheetml/2006/main" count="160" uniqueCount="132">
  <si>
    <t>AI Model Inventory Register</t>
  </si>
  <si>
    <t>A centralized register of all AI/ML models in your organization. Required for EU AI Act compliance (Article 49) and ISO 42001.</t>
  </si>
  <si>
    <t>How to use</t>
  </si>
  <si>
    <t xml:space="preserve">  •  Fill in one row per AI model (including third-party and experimental models)</t>
  </si>
  <si>
    <t xml:space="preserve">  •  Update the "Last review date" every time you review or audit the model</t>
  </si>
  <si>
    <t xml:space="preserve">  •  Use the Dashboard sheet to see portfolio-level risk distribution</t>
  </si>
  <si>
    <t xml:space="preserve">  •  Mark models as "Retired" rather than deleting rows to maintain audit history</t>
  </si>
  <si>
    <t>Column guide</t>
  </si>
  <si>
    <t xml:space="preserve">  •  Model ID: Unique identifier (e.g., MOD-001). Auto-increments.</t>
  </si>
  <si>
    <t xml:space="preserve">  •  Risk level: Based on EU AI Act classification — Unacceptable, High, Limited, or Minimal</t>
  </si>
  <si>
    <t xml:space="preserve">  •  Deployment status: Development → Staging → Production → Retired</t>
  </si>
  <si>
    <t xml:space="preserve">  •  Data sensitivity: Classifies the input data the model processes</t>
  </si>
  <si>
    <t xml:space="preserve">  •  Compliance tags: Comma-separated list of applicable regulations</t>
  </si>
  <si>
    <t>Review cadence</t>
  </si>
  <si>
    <t xml:space="preserve">  •  High-risk models: Review quarterly</t>
  </si>
  <si>
    <t xml:space="preserve">  •  Medium-risk models: Review semi-annually</t>
  </si>
  <si>
    <t xml:space="preserve">  •  Low-risk models: Review annually</t>
  </si>
  <si>
    <t xml:space="preserve">  •  All models: Full portfolio review at least once per year</t>
  </si>
  <si>
    <t>Generated by VerifyWise — verifywise.ai</t>
  </si>
  <si>
    <t>Model ID</t>
  </si>
  <si>
    <t>Model name</t>
  </si>
  <si>
    <t>Version</t>
  </si>
  <si>
    <t>Purpose / Use case</t>
  </si>
  <si>
    <t>Model type</t>
  </si>
  <si>
    <t>Risk level</t>
  </si>
  <si>
    <t>Deployment status</t>
  </si>
  <si>
    <t>Owner / Team</t>
  </si>
  <si>
    <t>Data sensitivity</t>
  </si>
  <si>
    <t>Training data source</t>
  </si>
  <si>
    <t>Compliance tags</t>
  </si>
  <si>
    <t>Deploy date</t>
  </si>
  <si>
    <t>Last review date</t>
  </si>
  <si>
    <t>Next review date</t>
  </si>
  <si>
    <t>Notes</t>
  </si>
  <si>
    <t>MOD-001</t>
  </si>
  <si>
    <t>Customer churn predictor</t>
  </si>
  <si>
    <t>v2.3</t>
  </si>
  <si>
    <t>Predict 90-day churn probability for subscription customers</t>
  </si>
  <si>
    <t>XGBoost classifier</t>
  </si>
  <si>
    <t>Limited</t>
  </si>
  <si>
    <t>Production</t>
  </si>
  <si>
    <t>Data Science — Retention</t>
  </si>
  <si>
    <t>High</t>
  </si>
  <si>
    <t>CRM + transaction logs (2019-2024)</t>
  </si>
  <si>
    <t>GDPR, EU AI Act</t>
  </si>
  <si>
    <t>2024-06-15</t>
  </si>
  <si>
    <t>2025-01-10</t>
  </si>
  <si>
    <t>2025-04-10</t>
  </si>
  <si>
    <t>Integrated with Salesforce via API</t>
  </si>
  <si>
    <t>MOD-002</t>
  </si>
  <si>
    <t>Invoice document classifier</t>
  </si>
  <si>
    <t>v1.1</t>
  </si>
  <si>
    <t>Auto-classify incoming invoices by type and department</t>
  </si>
  <si>
    <t>Fine-tuned BERT</t>
  </si>
  <si>
    <t>Minimal</t>
  </si>
  <si>
    <t>ML Engineering — Finance</t>
  </si>
  <si>
    <t>Medium</t>
  </si>
  <si>
    <t>45K labeled invoices (internal)</t>
  </si>
  <si>
    <t>SOC 2</t>
  </si>
  <si>
    <t>2024-09-01</t>
  </si>
  <si>
    <t>2025-01-20</t>
  </si>
  <si>
    <t>2025-07-20</t>
  </si>
  <si>
    <t>Accuracy: 96.2% on holdout set</t>
  </si>
  <si>
    <t>MOD-003</t>
  </si>
  <si>
    <t>Credit risk scoring model</t>
  </si>
  <si>
    <t>v3.0</t>
  </si>
  <si>
    <t>Assess creditworthiness for loan applications under €50K</t>
  </si>
  <si>
    <t>Logistic regression ensemble</t>
  </si>
  <si>
    <t>Risk Analytics</t>
  </si>
  <si>
    <t>Critical</t>
  </si>
  <si>
    <t>Bureau data + internal history</t>
  </si>
  <si>
    <t>GDPR, EU AI Act, EBA Guidelines</t>
  </si>
  <si>
    <t>2024-03-20</t>
  </si>
  <si>
    <t>2024-12-15</t>
  </si>
  <si>
    <t>2025-03-15</t>
  </si>
  <si>
    <t>Subject to annual external audit</t>
  </si>
  <si>
    <t>MOD-004</t>
  </si>
  <si>
    <t>Support ticket router</t>
  </si>
  <si>
    <t>v1.0</t>
  </si>
  <si>
    <t>Route incoming support tickets to correct department</t>
  </si>
  <si>
    <t>Naive Bayes + keyword rules</t>
  </si>
  <si>
    <t>Staging</t>
  </si>
  <si>
    <t>Customer Ops Engineering</t>
  </si>
  <si>
    <t>Low</t>
  </si>
  <si>
    <t>120K historical tickets</t>
  </si>
  <si>
    <t>ISO 42001</t>
  </si>
  <si>
    <t/>
  </si>
  <si>
    <t>2025-02-01</t>
  </si>
  <si>
    <t>2025-05-01</t>
  </si>
  <si>
    <t>Pilot with 3 teams before full rollout</t>
  </si>
  <si>
    <t>MOD-005</t>
  </si>
  <si>
    <t>Employee attrition predictor</t>
  </si>
  <si>
    <t>v1.2</t>
  </si>
  <si>
    <t>Identify employees at risk of leaving within 6 months</t>
  </si>
  <si>
    <t>Random forest</t>
  </si>
  <si>
    <t>People Analytics</t>
  </si>
  <si>
    <t>HRIS data, engagement surveys</t>
  </si>
  <si>
    <t>GDPR, Works council agreement</t>
  </si>
  <si>
    <t>2024-11-01</t>
  </si>
  <si>
    <t>2025-01-25</t>
  </si>
  <si>
    <t>2025-04-25</t>
  </si>
  <si>
    <t>Restricted access — HR leadership only</t>
  </si>
  <si>
    <t>MOD-006</t>
  </si>
  <si>
    <t>Product recommendation engine</t>
  </si>
  <si>
    <t>v4.1</t>
  </si>
  <si>
    <t>Personalized product recommendations on e-commerce platform</t>
  </si>
  <si>
    <t>Collaborative filtering + DNN</t>
  </si>
  <si>
    <t>ML Platform — Commerce</t>
  </si>
  <si>
    <t>Browsing + purchase history (anonymized)</t>
  </si>
  <si>
    <t>GDPR, ePrivacy Directive</t>
  </si>
  <si>
    <t>2024-08-10</t>
  </si>
  <si>
    <t>2025-01-05</t>
  </si>
  <si>
    <t>2025-04-05</t>
  </si>
  <si>
    <t>A/B tested: +14% conversion uplift</t>
  </si>
  <si>
    <t>MOD-007</t>
  </si>
  <si>
    <t>Medical image triage assist</t>
  </si>
  <si>
    <t>v0.9</t>
  </si>
  <si>
    <t>Pre-screen X-ray images to flag potential abnormalities</t>
  </si>
  <si>
    <t>ResNet-50 (transfer learning)</t>
  </si>
  <si>
    <t>Development</t>
  </si>
  <si>
    <t>Healthcare AI Lab</t>
  </si>
  <si>
    <t>NIH ChestX-ray14 + partner hospital data</t>
  </si>
  <si>
    <t>EU AI Act, MDR, HIPAA</t>
  </si>
  <si>
    <t>2025-02-15</t>
  </si>
  <si>
    <t>2025-05-15</t>
  </si>
  <si>
    <t>Awaiting clinical validation study</t>
  </si>
  <si>
    <t>AI Model Inventory — Dashboard</t>
  </si>
  <si>
    <t>Total models</t>
  </si>
  <si>
    <t>In production</t>
  </si>
  <si>
    <t>High risk</t>
  </si>
  <si>
    <t>Limited risk</t>
  </si>
  <si>
    <t>Risk level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</si>
</sst>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  <font>
      <b/>
      <color rgb="FF13715B"/>
      <sz val="16"/>
      <name val="Calibri"/>
    </font>
    <font>
      <b/>
      <color rgb="FF6B7280"/>
      <sz val="10"/>
      <name val="Calibri"/>
    </font>
    <font>
      <b/>
      <color rgb="FF13715B"/>
      <sz val="22"/>
      <name val="Calibri"/>
    </font>
    <font>
      <b/>
      <color rgb="3B82F6"/>
      <sz val="22"/>
      <name val="Calibri"/>
    </font>
    <font>
      <b/>
      <color rgb="FFEF4444"/>
      <sz val="22"/>
      <name val="Calibri"/>
    </font>
    <font>
      <b/>
      <color rgb="FFD97706"/>
      <sz val="22"/>
      <name val="Calibri"/>
    </font>
    <font>
      <b/>
      <color rgb="FF13715B"/>
      <sz val="13"/>
      <name val="Calibri"/>
    </font>
    <font>
      <b/>
      <color rgb="FF374151"/>
      <sz val="12"/>
      <name val="Calibri"/>
    </font>
    <font>
      <color rgb="FF374151"/>
      <sz val="10"/>
      <name val="Calibri"/>
    </font>
    <font>
      <b/>
      <color rgb="FF374151"/>
      <sz val="1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  <fill>
      <patternFill patternType="solid">
        <fgColor rgb="FFE8F5E9"/>
      </patternFill>
    </fill>
    <fill>
      <patternFill patternType="solid">
        <fgColor rgb="FFEF4444"/>
      </patternFill>
    </fill>
    <fill>
      <patternFill patternType="solid">
        <fgColor rgb="FFFBBF24"/>
      </patternFill>
    </fill>
    <fill>
      <patternFill patternType="solid">
        <fgColor rgb="FF22C55E"/>
      </patternFill>
    </fill>
    <fill>
      <patternFill patternType="solid">
        <fgColor rgb="FF3B82F6"/>
      </patternFill>
    </fill>
    <fill>
      <patternFill patternType="solid">
        <fgColor rgb="FF8B5CF6"/>
      </patternFill>
    </fill>
    <fill>
      <patternFill patternType="solid">
        <fgColor rgb="FFDC2626"/>
      </patternFill>
    </fill>
    <fill>
      <patternFill patternType="solid">
        <fgColor rgb="FFF97316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medium">
        <color rgb="FF13715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/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0" borderId="0" xfId="0" applyFont="1"/>
    <xf numFmtId="0" fontId="0" fillId="0" borderId="2" xfId="0" applyBorder="1"/>
    <xf numFmtId="0" fontId="15" fillId="0" borderId="0" xfId="0" applyFont="1"/>
    <xf numFmtId="0" fontId="16" fillId="0" borderId="0" xfId="0" applyFont="1" applyAlignment="1">
      <alignment horizontal="right" vertic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17" fillId="0" borderId="0" xfId="0" applyFont="1" applyAlignment="1">
      <alignment horizontal="left" vertical="center"/>
    </xf>
    <xf numFmtId="0" fontId="0" fillId="6" borderId="3" xfId="0" applyFill="1" applyBorder="1"/>
    <xf numFmtId="0" fontId="0" fillId="6" borderId="4" xfId="0" applyFill="1" applyBorder="1"/>
    <xf numFmtId="0" fontId="0" fillId="0" borderId="4" xfId="0" applyBorder="1"/>
    <xf numFmtId="0" fontId="0" fillId="0" borderId="5" xfId="0" applyBorder="1"/>
    <xf numFmtId="0" fontId="0" fillId="7" borderId="3" xfId="0" applyFill="1" applyBorder="1"/>
    <xf numFmtId="0" fontId="0" fillId="7" borderId="4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8" borderId="3" xfId="0" applyFill="1" applyBorder="1"/>
    <xf numFmtId="0" fontId="0" fillId="8" borderId="4" xfId="0" applyFill="1" applyBorder="1"/>
    <xf numFmtId="0" fontId="0" fillId="9" borderId="3" xfId="0" applyFill="1" applyBorder="1"/>
    <xf numFmtId="0" fontId="0" fillId="9" borderId="4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1" borderId="3" xfId="0" applyFill="1" applyBorder="1"/>
    <xf numFmtId="0" fontId="0" fillId="11" borderId="4" xfId="0" applyFill="1" applyBorder="1"/>
  </cellXfs>
  <cellStyles count="1">
    <cellStyle name="Normal" xfId="0" builtinId="0"/>
  </cellStyles>
  <dxfs count="4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FFBEB"/>
        </patternFill>
      </fill>
    </dxf>
    <dxf>
      <font>
        <b/>
        <color rgb="FF059669"/>
      </font>
      <fill>
        <patternFill patternType="solid">
          <bgColor rgb="FFECFDF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25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6" spans="1:1" s="4" customFormat="1" x14ac:dyDescent="0.25">
      <c r="A16" s="4" t="s">
        <v>12</v>
      </c>
    </row>
    <row r="18" spans="1:1" s="3" customFormat="1" x14ac:dyDescent="0.25">
      <c r="A18" s="3" t="s">
        <v>13</v>
      </c>
    </row>
    <row r="19" spans="1:1" s="4" customFormat="1" x14ac:dyDescent="0.25">
      <c r="A19" s="4" t="s">
        <v>14</v>
      </c>
    </row>
    <row r="20" spans="1:1" s="4" customFormat="1" x14ac:dyDescent="0.25">
      <c r="A20" s="4" t="s">
        <v>15</v>
      </c>
    </row>
    <row r="21" spans="1:1" s="4" customFormat="1" x14ac:dyDescent="0.25">
      <c r="A21" s="4" t="s">
        <v>16</v>
      </c>
    </row>
    <row r="22" spans="1:1" s="4" customFormat="1" x14ac:dyDescent="0.25">
      <c r="A22" s="4" t="s">
        <v>17</v>
      </c>
    </row>
    <row r="25" spans="1:1" s="5" customFormat="1" x14ac:dyDescent="0.25">
      <c r="A25" s="5" t="s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63EB"/>
    <pageSetUpPr fitToPage="1"/>
  </sheetPr>
  <dimension ref="A1:O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6" customWidth="1"/>
    <col min="3" max="3" width="10" customWidth="1"/>
    <col min="4" max="4" width="34" customWidth="1"/>
    <col min="5" max="5" width="18" customWidth="1"/>
    <col min="6" max="6" width="14" customWidth="1"/>
    <col min="7" max="7" width="16" customWidth="1"/>
    <col min="8" max="8" width="20" customWidth="1"/>
    <col min="9" max="9" width="16" customWidth="1"/>
    <col min="10" max="10" width="24" customWidth="1"/>
    <col min="11" max="11" width="22" customWidth="1"/>
    <col min="12" max="12" width="14" customWidth="1"/>
    <col min="13" max="14" width="16" customWidth="1"/>
    <col min="15" max="15" width="30" customWidth="1"/>
  </cols>
  <sheetData>
    <row r="1" ht="30" customHeight="1" spans="1:15" x14ac:dyDescent="0.25">
      <c r="A1" s="6" t="s">
        <v>19</v>
      </c>
      <c r="B1" s="6" t="s">
        <v>20</v>
      </c>
      <c r="C1" s="6" t="s">
        <v>21</v>
      </c>
      <c r="D1" s="6" t="s">
        <v>22</v>
      </c>
      <c r="E1" s="6" t="s">
        <v>23</v>
      </c>
      <c r="F1" s="6" t="s">
        <v>24</v>
      </c>
      <c r="G1" s="6" t="s">
        <v>25</v>
      </c>
      <c r="H1" s="6" t="s">
        <v>26</v>
      </c>
      <c r="I1" s="6" t="s">
        <v>27</v>
      </c>
      <c r="J1" s="6" t="s">
        <v>28</v>
      </c>
      <c r="K1" s="6" t="s">
        <v>29</v>
      </c>
      <c r="L1" s="6" t="s">
        <v>30</v>
      </c>
      <c r="M1" s="6" t="s">
        <v>31</v>
      </c>
      <c r="N1" s="6" t="s">
        <v>32</v>
      </c>
      <c r="O1" s="6" t="s">
        <v>33</v>
      </c>
    </row>
    <row r="2" spans="1:15" x14ac:dyDescent="0.25">
      <c r="A2" s="7" t="s">
        <v>34</v>
      </c>
      <c r="B2" s="7" t="s">
        <v>35</v>
      </c>
      <c r="C2" s="7" t="s">
        <v>36</v>
      </c>
      <c r="D2" s="7" t="s">
        <v>37</v>
      </c>
      <c r="E2" s="7" t="s">
        <v>38</v>
      </c>
      <c r="F2" s="7" t="s">
        <v>39</v>
      </c>
      <c r="G2" s="7" t="s">
        <v>40</v>
      </c>
      <c r="H2" s="7" t="s">
        <v>41</v>
      </c>
      <c r="I2" s="7" t="s">
        <v>42</v>
      </c>
      <c r="J2" s="7" t="s">
        <v>43</v>
      </c>
      <c r="K2" s="7" t="s">
        <v>44</v>
      </c>
      <c r="L2" s="7" t="s">
        <v>45</v>
      </c>
      <c r="M2" s="7" t="s">
        <v>46</v>
      </c>
      <c r="N2" s="7" t="s">
        <v>47</v>
      </c>
      <c r="O2" s="7" t="s">
        <v>48</v>
      </c>
    </row>
    <row r="3" spans="1:15" x14ac:dyDescent="0.25">
      <c r="A3" s="7" t="s">
        <v>49</v>
      </c>
      <c r="B3" s="7" t="s">
        <v>50</v>
      </c>
      <c r="C3" s="7" t="s">
        <v>51</v>
      </c>
      <c r="D3" s="7" t="s">
        <v>52</v>
      </c>
      <c r="E3" s="7" t="s">
        <v>53</v>
      </c>
      <c r="F3" s="7" t="s">
        <v>54</v>
      </c>
      <c r="G3" s="7" t="s">
        <v>40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</row>
    <row r="4" spans="1:15" x14ac:dyDescent="0.25">
      <c r="A4" s="7" t="s">
        <v>63</v>
      </c>
      <c r="B4" s="7" t="s">
        <v>64</v>
      </c>
      <c r="C4" s="7" t="s">
        <v>65</v>
      </c>
      <c r="D4" s="7" t="s">
        <v>66</v>
      </c>
      <c r="E4" s="7" t="s">
        <v>67</v>
      </c>
      <c r="F4" s="7" t="s">
        <v>42</v>
      </c>
      <c r="G4" s="7" t="s">
        <v>40</v>
      </c>
      <c r="H4" s="7" t="s">
        <v>68</v>
      </c>
      <c r="I4" s="7" t="s">
        <v>69</v>
      </c>
      <c r="J4" s="7" t="s">
        <v>70</v>
      </c>
      <c r="K4" s="7" t="s">
        <v>71</v>
      </c>
      <c r="L4" s="7" t="s">
        <v>72</v>
      </c>
      <c r="M4" s="7" t="s">
        <v>73</v>
      </c>
      <c r="N4" s="7" t="s">
        <v>74</v>
      </c>
      <c r="O4" s="7" t="s">
        <v>75</v>
      </c>
    </row>
    <row r="5" spans="1:15" x14ac:dyDescent="0.25">
      <c r="A5" s="7" t="s">
        <v>76</v>
      </c>
      <c r="B5" s="7" t="s">
        <v>77</v>
      </c>
      <c r="C5" s="7" t="s">
        <v>78</v>
      </c>
      <c r="D5" s="7" t="s">
        <v>79</v>
      </c>
      <c r="E5" s="7" t="s">
        <v>80</v>
      </c>
      <c r="F5" s="7" t="s">
        <v>54</v>
      </c>
      <c r="G5" s="7" t="s">
        <v>81</v>
      </c>
      <c r="H5" s="7" t="s">
        <v>82</v>
      </c>
      <c r="I5" s="7" t="s">
        <v>83</v>
      </c>
      <c r="J5" s="7" t="s">
        <v>84</v>
      </c>
      <c r="K5" s="7" t="s">
        <v>85</v>
      </c>
      <c r="L5" s="7" t="s">
        <v>86</v>
      </c>
      <c r="M5" s="7" t="s">
        <v>87</v>
      </c>
      <c r="N5" s="7" t="s">
        <v>88</v>
      </c>
      <c r="O5" s="7" t="s">
        <v>89</v>
      </c>
    </row>
    <row r="6" spans="1:15" x14ac:dyDescent="0.25">
      <c r="A6" s="7" t="s">
        <v>90</v>
      </c>
      <c r="B6" s="7" t="s">
        <v>91</v>
      </c>
      <c r="C6" s="7" t="s">
        <v>92</v>
      </c>
      <c r="D6" s="7" t="s">
        <v>93</v>
      </c>
      <c r="E6" s="7" t="s">
        <v>94</v>
      </c>
      <c r="F6" s="7" t="s">
        <v>42</v>
      </c>
      <c r="G6" s="7" t="s">
        <v>40</v>
      </c>
      <c r="H6" s="7" t="s">
        <v>95</v>
      </c>
      <c r="I6" s="7" t="s">
        <v>69</v>
      </c>
      <c r="J6" s="7" t="s">
        <v>96</v>
      </c>
      <c r="K6" s="7" t="s">
        <v>97</v>
      </c>
      <c r="L6" s="7" t="s">
        <v>98</v>
      </c>
      <c r="M6" s="7" t="s">
        <v>99</v>
      </c>
      <c r="N6" s="7" t="s">
        <v>100</v>
      </c>
      <c r="O6" s="7" t="s">
        <v>101</v>
      </c>
    </row>
    <row r="7" spans="1:15" x14ac:dyDescent="0.25">
      <c r="A7" s="7" t="s">
        <v>102</v>
      </c>
      <c r="B7" s="7" t="s">
        <v>103</v>
      </c>
      <c r="C7" s="7" t="s">
        <v>104</v>
      </c>
      <c r="D7" s="7" t="s">
        <v>105</v>
      </c>
      <c r="E7" s="7" t="s">
        <v>106</v>
      </c>
      <c r="F7" s="7" t="s">
        <v>39</v>
      </c>
      <c r="G7" s="7" t="s">
        <v>40</v>
      </c>
      <c r="H7" s="7" t="s">
        <v>107</v>
      </c>
      <c r="I7" s="7" t="s">
        <v>56</v>
      </c>
      <c r="J7" s="7" t="s">
        <v>108</v>
      </c>
      <c r="K7" s="7" t="s">
        <v>109</v>
      </c>
      <c r="L7" s="7" t="s">
        <v>110</v>
      </c>
      <c r="M7" s="7" t="s">
        <v>111</v>
      </c>
      <c r="N7" s="7" t="s">
        <v>112</v>
      </c>
      <c r="O7" s="7" t="s">
        <v>113</v>
      </c>
    </row>
    <row r="8" spans="1:15" x14ac:dyDescent="0.25">
      <c r="A8" s="7" t="s">
        <v>114</v>
      </c>
      <c r="B8" s="7" t="s">
        <v>115</v>
      </c>
      <c r="C8" s="7" t="s">
        <v>116</v>
      </c>
      <c r="D8" s="7" t="s">
        <v>117</v>
      </c>
      <c r="E8" s="7" t="s">
        <v>118</v>
      </c>
      <c r="F8" s="7" t="s">
        <v>42</v>
      </c>
      <c r="G8" s="7" t="s">
        <v>119</v>
      </c>
      <c r="H8" s="7" t="s">
        <v>120</v>
      </c>
      <c r="I8" s="7" t="s">
        <v>69</v>
      </c>
      <c r="J8" s="7" t="s">
        <v>121</v>
      </c>
      <c r="K8" s="7" t="s">
        <v>122</v>
      </c>
      <c r="L8" s="7" t="s">
        <v>86</v>
      </c>
      <c r="M8" s="7" t="s">
        <v>123</v>
      </c>
      <c r="N8" s="7" t="s">
        <v>124</v>
      </c>
      <c r="O8" s="7" t="s">
        <v>125</v>
      </c>
    </row>
    <row r="9" spans="6:9" x14ac:dyDescent="0.25"/>
    <row r="10" spans="6:9" x14ac:dyDescent="0.25"/>
    <row r="11" spans="6:9" x14ac:dyDescent="0.25"/>
    <row r="12" spans="6:9" x14ac:dyDescent="0.25"/>
    <row r="13" spans="6:9" x14ac:dyDescent="0.25"/>
    <row r="14" spans="6:9" x14ac:dyDescent="0.25"/>
    <row r="15" spans="6:9" x14ac:dyDescent="0.25"/>
    <row r="16" spans="6:9" x14ac:dyDescent="0.25"/>
    <row r="17" spans="6:9" x14ac:dyDescent="0.25"/>
    <row r="18" spans="6:9" x14ac:dyDescent="0.25"/>
    <row r="19" spans="6:9" x14ac:dyDescent="0.25"/>
    <row r="20" spans="6:9" x14ac:dyDescent="0.25"/>
    <row r="21" spans="6:9" x14ac:dyDescent="0.25"/>
    <row r="22" spans="6:9" x14ac:dyDescent="0.25"/>
    <row r="23" spans="6:9" x14ac:dyDescent="0.25"/>
    <row r="24" spans="6:9" x14ac:dyDescent="0.25"/>
    <row r="25" spans="6:9" x14ac:dyDescent="0.25"/>
    <row r="26" spans="6:9" x14ac:dyDescent="0.25"/>
    <row r="27" spans="6:9" x14ac:dyDescent="0.25"/>
    <row r="28" spans="6:9" x14ac:dyDescent="0.25"/>
    <row r="29" spans="6:9" x14ac:dyDescent="0.25"/>
    <row r="30" spans="6:9" x14ac:dyDescent="0.25"/>
    <row r="31" spans="6:9" x14ac:dyDescent="0.25"/>
    <row r="32" spans="6:9" x14ac:dyDescent="0.25"/>
    <row r="33" spans="6:9" x14ac:dyDescent="0.25"/>
    <row r="34" spans="6:9" x14ac:dyDescent="0.25"/>
    <row r="35" spans="6:9" x14ac:dyDescent="0.25"/>
    <row r="36" spans="6:9" x14ac:dyDescent="0.25"/>
    <row r="37" spans="6:9" x14ac:dyDescent="0.25"/>
    <row r="38" spans="6:9" x14ac:dyDescent="0.25"/>
    <row r="39" spans="6:9" x14ac:dyDescent="0.25"/>
    <row r="40" spans="6:9" x14ac:dyDescent="0.25"/>
    <row r="41" spans="6:9" x14ac:dyDescent="0.25"/>
    <row r="42" spans="6:9" x14ac:dyDescent="0.25"/>
    <row r="43" spans="6:9" x14ac:dyDescent="0.25"/>
    <row r="44" spans="6:9" x14ac:dyDescent="0.25"/>
    <row r="45" spans="6:9" x14ac:dyDescent="0.25"/>
    <row r="46" spans="6:9" x14ac:dyDescent="0.25"/>
    <row r="47" spans="6:9" x14ac:dyDescent="0.25"/>
    <row r="48" spans="6:9" x14ac:dyDescent="0.25"/>
    <row r="49" spans="6:9" x14ac:dyDescent="0.25"/>
    <row r="50" spans="6:9" x14ac:dyDescent="0.25"/>
    <row r="51" spans="6:9" x14ac:dyDescent="0.25"/>
    <row r="52" spans="6:9" x14ac:dyDescent="0.25"/>
    <row r="53" spans="6:9" x14ac:dyDescent="0.25"/>
    <row r="54" spans="6:9" x14ac:dyDescent="0.25"/>
    <row r="55" spans="6:9" x14ac:dyDescent="0.25"/>
    <row r="56" spans="6:9" x14ac:dyDescent="0.25"/>
    <row r="57" spans="6:9" x14ac:dyDescent="0.25"/>
    <row r="58" spans="6:9" x14ac:dyDescent="0.25"/>
    <row r="59" spans="6:9" x14ac:dyDescent="0.25"/>
    <row r="60" spans="6:9" x14ac:dyDescent="0.25"/>
    <row r="61" spans="6:9" x14ac:dyDescent="0.25"/>
    <row r="62" spans="6:9" x14ac:dyDescent="0.25"/>
    <row r="63" spans="6:9" x14ac:dyDescent="0.25"/>
    <row r="64" spans="6:9" x14ac:dyDescent="0.25"/>
    <row r="65" spans="6:9" x14ac:dyDescent="0.25"/>
    <row r="66" spans="6:9" x14ac:dyDescent="0.25"/>
    <row r="67" spans="6:9" x14ac:dyDescent="0.25"/>
    <row r="68" spans="6:9" x14ac:dyDescent="0.25"/>
    <row r="69" spans="6:9" x14ac:dyDescent="0.25"/>
    <row r="70" spans="6:9" x14ac:dyDescent="0.25"/>
    <row r="71" spans="6:9" x14ac:dyDescent="0.25"/>
    <row r="72" spans="6:9" x14ac:dyDescent="0.25"/>
    <row r="73" spans="6:9" x14ac:dyDescent="0.25"/>
    <row r="74" spans="6:9" x14ac:dyDescent="0.25"/>
    <row r="75" spans="6:9" x14ac:dyDescent="0.25"/>
    <row r="76" spans="6:9" x14ac:dyDescent="0.25"/>
    <row r="77" spans="6:9" x14ac:dyDescent="0.25"/>
    <row r="78" spans="6:9" x14ac:dyDescent="0.25"/>
    <row r="79" spans="6:9" x14ac:dyDescent="0.25"/>
    <row r="80" spans="6:9" x14ac:dyDescent="0.25"/>
    <row r="81" spans="6:9" x14ac:dyDescent="0.25"/>
    <row r="82" spans="6:9" x14ac:dyDescent="0.25"/>
    <row r="83" spans="6:9" x14ac:dyDescent="0.25"/>
    <row r="84" spans="6:9" x14ac:dyDescent="0.25"/>
    <row r="85" spans="6:9" x14ac:dyDescent="0.25"/>
    <row r="86" spans="6:9" x14ac:dyDescent="0.25"/>
    <row r="87" spans="6:9" x14ac:dyDescent="0.25"/>
    <row r="88" spans="6:9" x14ac:dyDescent="0.25"/>
    <row r="89" spans="6:9" x14ac:dyDescent="0.25"/>
    <row r="90" spans="6:9" x14ac:dyDescent="0.25"/>
    <row r="91" spans="6:9" x14ac:dyDescent="0.25"/>
    <row r="92" spans="6:9" x14ac:dyDescent="0.25"/>
    <row r="93" spans="6:9" x14ac:dyDescent="0.25"/>
    <row r="94" spans="6:9" x14ac:dyDescent="0.25"/>
    <row r="95" spans="6:9" x14ac:dyDescent="0.25"/>
    <row r="96" spans="6:9" x14ac:dyDescent="0.25"/>
    <row r="97" spans="6:9" x14ac:dyDescent="0.25"/>
    <row r="98" spans="6:9" x14ac:dyDescent="0.25"/>
    <row r="99" spans="6:9" x14ac:dyDescent="0.25"/>
    <row r="100" spans="6:9" x14ac:dyDescent="0.25"/>
    <row r="101" spans="6:9" x14ac:dyDescent="0.25"/>
    <row r="102" spans="6:9" x14ac:dyDescent="0.25"/>
    <row r="103" spans="6:9" x14ac:dyDescent="0.25"/>
    <row r="104" spans="6:9" x14ac:dyDescent="0.25"/>
    <row r="105" spans="6:9" x14ac:dyDescent="0.25"/>
    <row r="106" spans="6:9" x14ac:dyDescent="0.25"/>
    <row r="107" spans="6:9" x14ac:dyDescent="0.25"/>
    <row r="108" spans="6:9" x14ac:dyDescent="0.25"/>
    <row r="109" spans="6:9" x14ac:dyDescent="0.25"/>
    <row r="110" spans="6:9" x14ac:dyDescent="0.25"/>
    <row r="111" spans="6:9" x14ac:dyDescent="0.25"/>
    <row r="112" spans="6:9" x14ac:dyDescent="0.25"/>
    <row r="113" spans="6:9" x14ac:dyDescent="0.25"/>
    <row r="114" spans="6:9" x14ac:dyDescent="0.25"/>
    <row r="115" spans="6:9" x14ac:dyDescent="0.25"/>
    <row r="116" spans="6:9" x14ac:dyDescent="0.25"/>
    <row r="117" spans="6:9" x14ac:dyDescent="0.25"/>
    <row r="118" spans="6:9" x14ac:dyDescent="0.25"/>
    <row r="119" spans="6:9" x14ac:dyDescent="0.25"/>
    <row r="120" spans="6:9" x14ac:dyDescent="0.25"/>
    <row r="121" spans="6:9" x14ac:dyDescent="0.25"/>
    <row r="122" spans="6:9" x14ac:dyDescent="0.25"/>
    <row r="123" spans="6:9" x14ac:dyDescent="0.25"/>
    <row r="124" spans="6:9" x14ac:dyDescent="0.25"/>
    <row r="125" spans="6:9" x14ac:dyDescent="0.25"/>
    <row r="126" spans="6:9" x14ac:dyDescent="0.25"/>
    <row r="127" spans="6:9" x14ac:dyDescent="0.25"/>
    <row r="128" spans="6:9" x14ac:dyDescent="0.25"/>
    <row r="129" spans="6:9" x14ac:dyDescent="0.25"/>
    <row r="130" spans="6:9" x14ac:dyDescent="0.25"/>
    <row r="131" spans="6:9" x14ac:dyDescent="0.25"/>
    <row r="132" spans="6:9" x14ac:dyDescent="0.25"/>
    <row r="133" spans="6:9" x14ac:dyDescent="0.25"/>
    <row r="134" spans="6:9" x14ac:dyDescent="0.25"/>
    <row r="135" spans="6:9" x14ac:dyDescent="0.25"/>
    <row r="136" spans="6:9" x14ac:dyDescent="0.25"/>
    <row r="137" spans="6:9" x14ac:dyDescent="0.25"/>
    <row r="138" spans="6:9" x14ac:dyDescent="0.25"/>
    <row r="139" spans="6:9" x14ac:dyDescent="0.25"/>
    <row r="140" spans="6:9" x14ac:dyDescent="0.25"/>
    <row r="141" spans="6:9" x14ac:dyDescent="0.25"/>
    <row r="142" spans="6:9" x14ac:dyDescent="0.25"/>
    <row r="143" spans="6:9" x14ac:dyDescent="0.25"/>
    <row r="144" spans="6:9" x14ac:dyDescent="0.25"/>
    <row r="145" spans="6:9" x14ac:dyDescent="0.25"/>
    <row r="146" spans="6:9" x14ac:dyDescent="0.25"/>
    <row r="147" spans="6:9" x14ac:dyDescent="0.25"/>
    <row r="148" spans="6:9" x14ac:dyDescent="0.25"/>
    <row r="149" spans="6:9" x14ac:dyDescent="0.25"/>
    <row r="150" spans="6:9" x14ac:dyDescent="0.25"/>
    <row r="151" spans="6:9" x14ac:dyDescent="0.25"/>
    <row r="152" spans="6:9" x14ac:dyDescent="0.25"/>
    <row r="153" spans="6:9" x14ac:dyDescent="0.25"/>
    <row r="154" spans="6:9" x14ac:dyDescent="0.25"/>
    <row r="155" spans="6:9" x14ac:dyDescent="0.25"/>
    <row r="156" spans="6:9" x14ac:dyDescent="0.25"/>
    <row r="157" spans="6:9" x14ac:dyDescent="0.25"/>
    <row r="158" spans="6:9" x14ac:dyDescent="0.25"/>
    <row r="159" spans="6:9" x14ac:dyDescent="0.25"/>
    <row r="160" spans="6:9" x14ac:dyDescent="0.25"/>
    <row r="161" spans="6:9" x14ac:dyDescent="0.25"/>
    <row r="162" spans="6:9" x14ac:dyDescent="0.25"/>
    <row r="163" spans="6:9" x14ac:dyDescent="0.25"/>
    <row r="164" spans="6:9" x14ac:dyDescent="0.25"/>
    <row r="165" spans="6:9" x14ac:dyDescent="0.25"/>
    <row r="166" spans="6:9" x14ac:dyDescent="0.25"/>
    <row r="167" spans="6:9" x14ac:dyDescent="0.25"/>
    <row r="168" spans="6:9" x14ac:dyDescent="0.25"/>
    <row r="169" spans="6:9" x14ac:dyDescent="0.25"/>
    <row r="170" spans="6:9" x14ac:dyDescent="0.25"/>
    <row r="171" spans="6:9" x14ac:dyDescent="0.25"/>
    <row r="172" spans="6:9" x14ac:dyDescent="0.25"/>
    <row r="173" spans="6:9" x14ac:dyDescent="0.25"/>
    <row r="174" spans="6:9" x14ac:dyDescent="0.25"/>
    <row r="175" spans="6:9" x14ac:dyDescent="0.25"/>
    <row r="176" spans="6:9" x14ac:dyDescent="0.25"/>
    <row r="177" spans="6:9" x14ac:dyDescent="0.25"/>
    <row r="178" spans="6:9" x14ac:dyDescent="0.25"/>
    <row r="179" spans="6:9" x14ac:dyDescent="0.25"/>
    <row r="180" spans="6:9" x14ac:dyDescent="0.25"/>
    <row r="181" spans="6:9" x14ac:dyDescent="0.25"/>
    <row r="182" spans="6:9" x14ac:dyDescent="0.25"/>
    <row r="183" spans="6:9" x14ac:dyDescent="0.25"/>
    <row r="184" spans="6:9" x14ac:dyDescent="0.25"/>
    <row r="185" spans="6:9" x14ac:dyDescent="0.25"/>
    <row r="186" spans="6:9" x14ac:dyDescent="0.25"/>
    <row r="187" spans="6:9" x14ac:dyDescent="0.25"/>
    <row r="188" spans="6:9" x14ac:dyDescent="0.25"/>
    <row r="189" spans="6:9" x14ac:dyDescent="0.25"/>
    <row r="190" spans="6:9" x14ac:dyDescent="0.25"/>
    <row r="191" spans="6:9" x14ac:dyDescent="0.25"/>
    <row r="192" spans="6:9" x14ac:dyDescent="0.25"/>
    <row r="193" spans="6:9" x14ac:dyDescent="0.25"/>
    <row r="194" spans="6:9" x14ac:dyDescent="0.25"/>
    <row r="195" spans="6:9" x14ac:dyDescent="0.25"/>
    <row r="196" spans="6:9" x14ac:dyDescent="0.25"/>
    <row r="197" spans="6:9" x14ac:dyDescent="0.25"/>
    <row r="198" spans="6:9" x14ac:dyDescent="0.25"/>
    <row r="199" spans="6:9" x14ac:dyDescent="0.25"/>
    <row r="200" spans="6:9" x14ac:dyDescent="0.25"/>
  </sheetData>
  <autoFilter ref="A1:O1"/>
  <conditionalFormatting sqref="F2:F200">
    <cfRule type="containsText" dxfId="0" priority="1">
      <formula>NOT(ISERROR(SEARCH("High",F2)))</formula>
    </cfRule>
  </conditionalFormatting>
  <conditionalFormatting sqref="F2:F200">
    <cfRule type="containsText" dxfId="1" priority="1">
      <formula>NOT(ISERROR(SEARCH("Unacceptable",F2)))</formula>
    </cfRule>
  </conditionalFormatting>
  <conditionalFormatting sqref="F2:F200">
    <cfRule type="containsText" dxfId="2" priority="1">
      <formula>NOT(ISERROR(SEARCH("Limited",F2)))</formula>
    </cfRule>
  </conditionalFormatting>
  <conditionalFormatting sqref="F2:F200">
    <cfRule type="containsText" dxfId="3" priority="1">
      <formula>NOT(ISERROR(SEARCH("Minimal",F2)))</formula>
    </cfRule>
  </conditionalFormatting>
  <dataValidations count="6">
    <dataValidation type="list" allowBlank="1" sqref="F10:F200">
      <formula1>"Unacceptable,High,Limited,Minimal"</formula1>
    </dataValidation>
    <dataValidation type="list" allowBlank="1" sqref="F9:F200">
      <formula1>"Unacceptable,High,Limited,Minimal"</formula1>
    </dataValidation>
    <dataValidation type="list" allowBlank="1" sqref="G10:G200">
      <formula1>"Development,Staging,Production,Retired,Suspended"</formula1>
    </dataValidation>
    <dataValidation type="list" allowBlank="1" sqref="G9:G200">
      <formula1>"Development,Staging,Production,Retired,Suspended"</formula1>
    </dataValidation>
    <dataValidation type="list" allowBlank="1" sqref="I10:I200">
      <formula1>"Critical,High,Medium,Low,Public"</formula1>
    </dataValidation>
    <dataValidation type="list" allowBlank="1" sqref="I9:I200">
      <formula1>"Critical,High,Medium,Low,Public"</formula1>
    </dataValidation>
  </dataValidations>
  <pageSetup orientation="landscape" fitToWidth="1" fitToHeight="0"/>
  <headerFooter>
    <oddHeader>&amp;L&amp;BAI Model Inventory Register&amp;R&amp;D</oddHeader>
    <oddFooter>&amp;LVerifyWise&amp;CPage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L28"/>
  <sheetFormatPr defaultRowHeight="15" outlineLevelRow="0" outlineLevelCol="0" x14ac:dyDescent="55"/>
  <cols>
    <col min="1" max="1" width="20" customWidth="1"/>
    <col min="2" max="14" width="5" customWidth="1"/>
    <col min="15" max="15" width="8" customWidth="1"/>
    <col min="16" max="16" width="10" customWidth="1"/>
  </cols>
  <sheetData>
    <row r="1" spans="1:1" s="8" customFormat="1" x14ac:dyDescent="0.25">
      <c r="A1" s="8" t="s">
        <v>126</v>
      </c>
    </row>
    <row r="3" spans="1:7" x14ac:dyDescent="0.25">
      <c r="A3" s="9" t="s">
        <v>127</v>
      </c>
      <c r="C3" s="9" t="s">
        <v>128</v>
      </c>
      <c r="E3" s="9" t="s">
        <v>129</v>
      </c>
      <c r="G3" s="9" t="s">
        <v>130</v>
      </c>
    </row>
    <row r="4" ht="36" customHeight="1" spans="1:7" x14ac:dyDescent="0.25">
      <c r="A4" s="10">
        <f>COUNTA('Model Inventory'!A2:A200)</f>
      </c>
      <c r="C4" s="11">
        <f>COUNTIF('Model Inventory'!G2:G200,"Production")</f>
      </c>
      <c r="E4" s="12">
        <f>COUNTIF('Model Inventory'!F2:F200,"High")+COUNTIF('Model Inventory'!F2:F200,"Unacceptable")</f>
      </c>
      <c r="G4" s="13">
        <f>COUNTIF('Model Inventory'!F2:F200,"Limited")</f>
      </c>
    </row>
    <row r="8" spans="1:1" x14ac:dyDescent="0.25">
      <c r="A8" s="14" t="s">
        <v>131</v>
      </c>
    </row>
    <row r="9" spans="1:1" x14ac:dyDescent="0.25">
      <c r="A9" s="15"/>
    </row>
    <row r="10" spans="1:1" x14ac:dyDescent="0.25">
      <c r="A10" s="16" t="s">
        <v>86</v>
      </c>
    </row>
    <row r="11" spans="1:12" x14ac:dyDescent="0.25">
      <c r="A11" s="17" t="s">
        <v>42</v>
      </c>
      <c r="B11" s="18"/>
      <c r="C11" s="19"/>
      <c r="D11" s="19"/>
      <c r="E11" s="19"/>
      <c r="F11" s="19"/>
      <c r="G11" s="19"/>
      <c r="H11" s="19"/>
      <c r="I11" s="19"/>
      <c r="J11" s="19"/>
      <c r="K11" s="20"/>
      <c r="L11" s="21">
        <v>3</v>
      </c>
    </row>
    <row r="12" spans="1:12" x14ac:dyDescent="0.25">
      <c r="A12" s="17" t="s">
        <v>39</v>
      </c>
      <c r="B12" s="22"/>
      <c r="C12" s="23"/>
      <c r="D12" s="23"/>
      <c r="E12" s="23"/>
      <c r="F12" s="23"/>
      <c r="G12" s="23"/>
      <c r="H12" s="23"/>
      <c r="I12" s="24"/>
      <c r="J12" s="24"/>
      <c r="K12" s="25"/>
      <c r="L12" s="21">
        <v>2</v>
      </c>
    </row>
    <row r="13" spans="1:12" x14ac:dyDescent="0.25">
      <c r="A13" s="17" t="s">
        <v>54</v>
      </c>
      <c r="B13" s="26"/>
      <c r="C13" s="27"/>
      <c r="D13" s="27"/>
      <c r="E13" s="27"/>
      <c r="F13" s="27"/>
      <c r="G13" s="27"/>
      <c r="H13" s="27"/>
      <c r="I13" s="24"/>
      <c r="J13" s="24"/>
      <c r="K13" s="25"/>
      <c r="L13" s="21">
        <v>2</v>
      </c>
    </row>
    <row r="15" spans="1:1" x14ac:dyDescent="0.25">
      <c r="A15" s="14" t="s">
        <v>25</v>
      </c>
    </row>
    <row r="16" spans="1:1" x14ac:dyDescent="0.25">
      <c r="A16" s="15"/>
    </row>
    <row r="17" spans="1:1" x14ac:dyDescent="0.25">
      <c r="A17" s="16" t="s">
        <v>86</v>
      </c>
    </row>
    <row r="18" spans="1:12" x14ac:dyDescent="0.25">
      <c r="A18" s="17" t="s">
        <v>40</v>
      </c>
      <c r="B18" s="28"/>
      <c r="C18" s="29"/>
      <c r="D18" s="29"/>
      <c r="E18" s="29"/>
      <c r="F18" s="29"/>
      <c r="G18" s="29"/>
      <c r="H18" s="29"/>
      <c r="I18" s="29"/>
      <c r="J18" s="29"/>
      <c r="K18" s="30"/>
      <c r="L18" s="21">
        <v>5</v>
      </c>
    </row>
    <row r="19" spans="1:12" x14ac:dyDescent="0.25">
      <c r="A19" s="17" t="s">
        <v>81</v>
      </c>
      <c r="B19" s="31"/>
      <c r="C19" s="32"/>
      <c r="D19" s="24"/>
      <c r="E19" s="24"/>
      <c r="F19" s="24"/>
      <c r="G19" s="24"/>
      <c r="H19" s="24"/>
      <c r="I19" s="24"/>
      <c r="J19" s="24"/>
      <c r="K19" s="25"/>
      <c r="L19" s="21">
        <v>1</v>
      </c>
    </row>
    <row r="20" spans="1:12" x14ac:dyDescent="0.25">
      <c r="A20" s="17" t="s">
        <v>119</v>
      </c>
      <c r="B20" s="33"/>
      <c r="C20" s="34"/>
      <c r="D20" s="24"/>
      <c r="E20" s="24"/>
      <c r="F20" s="24"/>
      <c r="G20" s="24"/>
      <c r="H20" s="24"/>
      <c r="I20" s="24"/>
      <c r="J20" s="24"/>
      <c r="K20" s="25"/>
      <c r="L20" s="21">
        <v>1</v>
      </c>
    </row>
    <row r="22" spans="1:1" x14ac:dyDescent="0.25">
      <c r="A22" s="14" t="s">
        <v>27</v>
      </c>
    </row>
    <row r="23" spans="1:1" x14ac:dyDescent="0.25">
      <c r="A23" s="15"/>
    </row>
    <row r="24" spans="1:1" x14ac:dyDescent="0.25">
      <c r="A24" s="16" t="s">
        <v>86</v>
      </c>
    </row>
    <row r="25" spans="1:12" x14ac:dyDescent="0.25">
      <c r="A25" s="17" t="s">
        <v>69</v>
      </c>
      <c r="B25" s="35"/>
      <c r="C25" s="36"/>
      <c r="D25" s="36"/>
      <c r="E25" s="36"/>
      <c r="F25" s="36"/>
      <c r="G25" s="36"/>
      <c r="H25" s="36"/>
      <c r="I25" s="36"/>
      <c r="J25" s="36"/>
      <c r="K25" s="37"/>
      <c r="L25" s="21">
        <v>3</v>
      </c>
    </row>
    <row r="26" spans="1:12" x14ac:dyDescent="0.25">
      <c r="A26" s="17" t="s">
        <v>42</v>
      </c>
      <c r="B26" s="38"/>
      <c r="C26" s="39"/>
      <c r="D26" s="39"/>
      <c r="E26" s="24"/>
      <c r="F26" s="24"/>
      <c r="G26" s="24"/>
      <c r="H26" s="24"/>
      <c r="I26" s="24"/>
      <c r="J26" s="24"/>
      <c r="K26" s="25"/>
      <c r="L26" s="21">
        <v>1</v>
      </c>
    </row>
    <row r="27" spans="1:12" x14ac:dyDescent="0.25">
      <c r="A27" s="17" t="s">
        <v>56</v>
      </c>
      <c r="B27" s="22"/>
      <c r="C27" s="23"/>
      <c r="D27" s="23"/>
      <c r="E27" s="23"/>
      <c r="F27" s="23"/>
      <c r="G27" s="23"/>
      <c r="H27" s="23"/>
      <c r="I27" s="24"/>
      <c r="J27" s="24"/>
      <c r="K27" s="25"/>
      <c r="L27" s="21">
        <v>2</v>
      </c>
    </row>
    <row r="28" spans="1:12" x14ac:dyDescent="0.25">
      <c r="A28" s="17" t="s">
        <v>83</v>
      </c>
      <c r="B28" s="26"/>
      <c r="C28" s="27"/>
      <c r="D28" s="27"/>
      <c r="E28" s="24"/>
      <c r="F28" s="24"/>
      <c r="G28" s="24"/>
      <c r="H28" s="24"/>
      <c r="I28" s="24"/>
      <c r="J28" s="24"/>
      <c r="K28" s="25"/>
      <c r="L28" s="21">
        <v>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Model Inventory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